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uwe\Desktop\KVFC 25-26\"/>
    </mc:Choice>
  </mc:AlternateContent>
  <xr:revisionPtr revIDLastSave="0" documentId="13_ncr:1_{0166125F-9D18-47EF-BC3E-E952A2BB652D}" xr6:coauthVersionLast="47" xr6:coauthVersionMax="47" xr10:uidLastSave="{00000000-0000-0000-0000-000000000000}"/>
  <bookViews>
    <workbookView xWindow="-110" yWindow="-110" windowWidth="19420" windowHeight="10300" xr2:uid="{0B80A663-BF9D-49E6-B1F2-92A4B96F7BE7}"/>
  </bookViews>
  <sheets>
    <sheet name="RTP 25-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J49" i="1"/>
  <c r="J50" i="1" s="1"/>
  <c r="J51" i="1" s="1"/>
  <c r="J52" i="1" s="1"/>
  <c r="J45" i="1"/>
  <c r="J46" i="1" s="1"/>
  <c r="J43" i="1"/>
  <c r="J39" i="1"/>
  <c r="J40" i="1" s="1"/>
  <c r="J41" i="1" s="1"/>
  <c r="E49" i="1"/>
  <c r="E50" i="1" s="1"/>
  <c r="E51" i="1" s="1"/>
  <c r="E52" i="1" s="1"/>
  <c r="E46" i="1"/>
  <c r="E39" i="1"/>
  <c r="E40" i="1" s="1"/>
  <c r="E41" i="1" s="1"/>
  <c r="J30" i="1"/>
  <c r="J31" i="1" s="1"/>
  <c r="J32" i="1" s="1"/>
  <c r="J33" i="1" s="1"/>
  <c r="J34" i="1" s="1"/>
  <c r="J35" i="1" s="1"/>
  <c r="J36" i="1" s="1"/>
  <c r="E30" i="1"/>
  <c r="E31" i="1" s="1"/>
  <c r="E32" i="1" s="1"/>
  <c r="E33" i="1" s="1"/>
  <c r="E34" i="1" s="1"/>
  <c r="E35" i="1" s="1"/>
  <c r="E36" i="1" s="1"/>
  <c r="J7" i="1"/>
  <c r="J8" i="1" s="1"/>
  <c r="J9" i="1" s="1"/>
  <c r="J10" i="1" s="1"/>
  <c r="J11" i="1" s="1"/>
  <c r="J12" i="1" s="1"/>
  <c r="J13" i="1" s="1"/>
  <c r="J15" i="1" s="1"/>
  <c r="J16" i="1" s="1"/>
  <c r="J17" i="1" s="1"/>
  <c r="J18" i="1" s="1"/>
  <c r="J20" i="1" s="1"/>
  <c r="J21" i="1" s="1"/>
  <c r="J22" i="1" s="1"/>
  <c r="J24" i="1" s="1"/>
  <c r="J25" i="1" s="1"/>
  <c r="J26" i="1" s="1"/>
  <c r="J27" i="1" s="1"/>
  <c r="E7" i="1"/>
  <c r="E8" i="1" s="1"/>
  <c r="E9" i="1" s="1"/>
  <c r="E10" i="1" s="1"/>
  <c r="E11" i="1" s="1"/>
  <c r="E12" i="1" s="1"/>
  <c r="E13" i="1" s="1"/>
  <c r="E16" i="1" s="1"/>
  <c r="E17" i="1" s="1"/>
  <c r="E18" i="1" s="1"/>
  <c r="E20" i="1" s="1"/>
  <c r="E21" i="1" s="1"/>
  <c r="E22" i="1" s="1"/>
  <c r="E24" i="1" s="1"/>
  <c r="E25" i="1" s="1"/>
  <c r="E26" i="1" s="1"/>
  <c r="E27" i="1" s="1"/>
  <c r="E43" i="1" l="1"/>
  <c r="E44" i="1" s="1"/>
  <c r="A29" i="1" l="1"/>
  <c r="A30" i="1" s="1"/>
  <c r="A31" i="1" s="1"/>
  <c r="A32" i="1" s="1"/>
  <c r="A33" i="1" s="1"/>
  <c r="A36" i="1" s="1"/>
  <c r="A37" i="1" s="1"/>
  <c r="A38" i="1" s="1"/>
  <c r="A39" i="1" s="1"/>
  <c r="A40" i="1" s="1"/>
  <c r="A42" i="1" s="1"/>
  <c r="A6" i="1"/>
  <c r="A7" i="1" s="1"/>
  <c r="A8" i="1" s="1"/>
  <c r="A9" i="1" s="1"/>
  <c r="A10" i="1" s="1"/>
  <c r="A11" i="1" s="1"/>
  <c r="A12" i="1" s="1"/>
  <c r="A14" i="1" s="1"/>
  <c r="A15" i="1" s="1"/>
  <c r="A16" i="1" s="1"/>
  <c r="A17" i="1" s="1"/>
  <c r="A19" i="1" s="1"/>
  <c r="A20" i="1" s="1"/>
  <c r="A22" i="1" s="1"/>
  <c r="A23" i="1" s="1"/>
  <c r="A24" i="1" s="1"/>
  <c r="A25" i="1" s="1"/>
  <c r="A45" i="1" l="1"/>
  <c r="A46" i="1" s="1"/>
  <c r="A47" i="1" s="1"/>
  <c r="A48" i="1" s="1"/>
  <c r="A49" i="1" s="1"/>
  <c r="A50" i="1" s="1"/>
  <c r="A43" i="1"/>
  <c r="A44" i="1" s="1"/>
</calcChain>
</file>

<file path=xl/sharedStrings.xml><?xml version="1.0" encoding="utf-8"?>
<sst xmlns="http://schemas.openxmlformats.org/spreadsheetml/2006/main" count="313" uniqueCount="80">
  <si>
    <t>BL</t>
  </si>
  <si>
    <t>Ferien</t>
  </si>
  <si>
    <t>Datum</t>
  </si>
  <si>
    <t>KOL</t>
  </si>
  <si>
    <t>Kl</t>
  </si>
  <si>
    <t>L-Pokal</t>
  </si>
  <si>
    <t>1.ST</t>
  </si>
  <si>
    <t>2.ST</t>
  </si>
  <si>
    <t>3.ST</t>
  </si>
  <si>
    <t>Po 1/NH</t>
  </si>
  <si>
    <t>4.ST</t>
  </si>
  <si>
    <t>5.ST</t>
  </si>
  <si>
    <t>6.ST</t>
  </si>
  <si>
    <t>7.ST</t>
  </si>
  <si>
    <t>NH</t>
  </si>
  <si>
    <t>Po AF/NH</t>
  </si>
  <si>
    <t>8.ST</t>
  </si>
  <si>
    <t>9.ST</t>
  </si>
  <si>
    <t>10.ST</t>
  </si>
  <si>
    <t>11.ST</t>
  </si>
  <si>
    <t>PoVF / NH</t>
  </si>
  <si>
    <t>12.ST</t>
  </si>
  <si>
    <t>Po VF/NH</t>
  </si>
  <si>
    <t>13.ST</t>
  </si>
  <si>
    <t>Buß- Bettag</t>
  </si>
  <si>
    <t>#</t>
  </si>
  <si>
    <t>14.ST</t>
  </si>
  <si>
    <t>15.ST</t>
  </si>
  <si>
    <t>16.ST</t>
  </si>
  <si>
    <t>17.ST</t>
  </si>
  <si>
    <t>18.ST</t>
  </si>
  <si>
    <t>19.ST</t>
  </si>
  <si>
    <t>21.ST</t>
  </si>
  <si>
    <t>20.ST</t>
  </si>
  <si>
    <t>22.ST</t>
  </si>
  <si>
    <t>23.ST</t>
  </si>
  <si>
    <t>Himmelfahrt</t>
  </si>
  <si>
    <t>24.ST</t>
  </si>
  <si>
    <t>Pfingsten</t>
  </si>
  <si>
    <t>25.ST</t>
  </si>
  <si>
    <t>26.ST</t>
  </si>
  <si>
    <t>Finale</t>
  </si>
  <si>
    <t xml:space="preserve">1. KKS </t>
  </si>
  <si>
    <t>Po AR</t>
  </si>
  <si>
    <t>Po HF/NH</t>
  </si>
  <si>
    <t>Meldetermin Meister und Pokalsieger</t>
  </si>
  <si>
    <t>LK</t>
  </si>
  <si>
    <t>Feiertag</t>
  </si>
  <si>
    <t>PoAF</t>
  </si>
  <si>
    <t xml:space="preserve">1.KK </t>
  </si>
  <si>
    <t>27.ST</t>
  </si>
  <si>
    <t>29.ST</t>
  </si>
  <si>
    <t>30.ST</t>
  </si>
  <si>
    <t>28.ST</t>
  </si>
  <si>
    <t>Winterferien</t>
  </si>
  <si>
    <t>Ostersamstag</t>
  </si>
  <si>
    <t>Ostermontag</t>
  </si>
  <si>
    <t>Herbstferien</t>
  </si>
  <si>
    <t>Sommerferien</t>
  </si>
  <si>
    <t>Ü50 Turnier</t>
  </si>
  <si>
    <t>1.Turnier</t>
  </si>
  <si>
    <t>2.Turnier</t>
  </si>
  <si>
    <t>3.Turnier</t>
  </si>
  <si>
    <t>4.Turnier</t>
  </si>
  <si>
    <t>1.ST MR/PR</t>
  </si>
  <si>
    <t>2.ST MR/PR</t>
  </si>
  <si>
    <t>Zusatz-T</t>
  </si>
  <si>
    <t>3.ST MR/PR</t>
  </si>
  <si>
    <t>4.ST MR/PR</t>
  </si>
  <si>
    <t>5.ST MR/PR</t>
  </si>
  <si>
    <t>5.Turnier</t>
  </si>
  <si>
    <t>6.ST MR/PR</t>
  </si>
  <si>
    <t>7.ST MR/PR</t>
  </si>
  <si>
    <t>8.ST MR/PR</t>
  </si>
  <si>
    <t>9.ST MR/PR</t>
  </si>
  <si>
    <t>ab 04.07.26</t>
  </si>
  <si>
    <t>Schulanfang</t>
  </si>
  <si>
    <t>09.02.-21.02.</t>
  </si>
  <si>
    <t>07.10.-18.10.</t>
  </si>
  <si>
    <t>Rahmenterminplan 2025/2026 KVFC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</si>
</sst>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color indexed="57"/>
      <name val="Calibri"/>
      <family val="2"/>
      <scheme val="minor"/>
    </font>
    <font>
      <b/>
      <sz val="10"/>
      <color indexed="57"/>
      <name val="Arial"/>
      <family val="2"/>
    </font>
    <font>
      <b/>
      <sz val="11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i/>
      <sz val="11"/>
      <color indexed="57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</cellStyleXfs>
  <cellXfs count="43"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/>
    <xf numFmtId="0" fontId="8" fillId="2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14" fontId="8" fillId="2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16" fontId="7" fillId="2" borderId="2" xfId="0" applyNumberFormat="1" applyFont="1" applyFill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2" fillId="0" borderId="0" xfId="1" quotePrefix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15" fontId="12" fillId="0" borderId="0" xfId="1" quotePrefix="1" applyNumberFormat="1" applyFont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49" fontId="16" fillId="0" borderId="2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10">
    <cellStyle name="Standard" xfId="0" builtinId="0"/>
    <cellStyle name="Standard 2" xfId="4" xr:uid="{F05CBD7E-6CD6-4D49-A568-594CB085E457}"/>
    <cellStyle name="Standard 3" xfId="5" xr:uid="{FED66F7C-0434-4BCD-AFC1-C34770D2E046}"/>
    <cellStyle name="Standard 3 2" xfId="6" xr:uid="{9DCE654F-3C98-4590-B657-ED5404D5B2CA}"/>
    <cellStyle name="Standard 4" xfId="7" xr:uid="{93C3DC8E-C73A-4599-9FF6-CDF21EBF8DF1}"/>
    <cellStyle name="Standard 4 2" xfId="8" xr:uid="{2C6F2030-CDDB-47AB-9539-079BE5FAF210}"/>
    <cellStyle name="Standard 5" xfId="3" xr:uid="{D1B2BB86-563B-45E0-97CA-14C59C39124C}"/>
    <cellStyle name="Standard 5 2" xfId="1" xr:uid="{DD45670A-D01E-4DAB-9C4B-3D64C477757F}"/>
    <cellStyle name="Standard 6" xfId="9" xr:uid="{96B3EE5A-3985-42C9-ABBF-D05D73ED29E3}"/>
    <cellStyle name="Standard 7" xfId="2" xr:uid="{D59952FB-D738-4939-9F8E-C2AB8548B6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53783-2959-4041-9564-859D27D1AEE8}">
  <dimension ref="A1:N65"/>
  <sheetViews>
    <sheetView tabSelected="1" topLeftCell="C15" zoomScale="115" zoomScaleNormal="115" workbookViewId="0">
      <selection activeCell="E15" sqref="E15"/>
    </sheetView>
  </sheetViews>
  <sheetFormatPr baseColWidth="10" defaultColWidth="9.1796875" defaultRowHeight="14.5" x14ac:dyDescent="0.35"/>
  <cols>
    <col min="1" max="2" width="11.453125" hidden="1" customWidth="1"/>
    <col min="3" max="3" width="7.81640625" customWidth="1"/>
    <col min="4" max="4" width="13.1796875" customWidth="1"/>
    <col min="5" max="5" width="13.54296875" customWidth="1"/>
    <col min="6" max="6" width="10.54296875" customWidth="1"/>
    <col min="7" max="7" width="10.453125" customWidth="1"/>
    <col min="8" max="8" width="10.54296875" hidden="1" customWidth="1"/>
    <col min="9" max="9" width="10.54296875" customWidth="1"/>
    <col min="10" max="10" width="12" customWidth="1"/>
    <col min="11" max="11" width="11.81640625" customWidth="1"/>
    <col min="12" max="12" width="9.7265625" customWidth="1"/>
    <col min="13" max="13" width="10.7265625" customWidth="1"/>
    <col min="14" max="14" width="12.26953125" customWidth="1"/>
    <col min="15" max="250" width="11.453125" customWidth="1"/>
  </cols>
  <sheetData>
    <row r="1" spans="1:14" x14ac:dyDescent="0.35">
      <c r="C1" s="30" t="s">
        <v>79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3" spans="1:14" x14ac:dyDescent="0.35">
      <c r="A3" s="1"/>
      <c r="B3" s="2" t="s">
        <v>0</v>
      </c>
      <c r="C3" s="1" t="s">
        <v>46</v>
      </c>
      <c r="D3" s="1" t="s">
        <v>1</v>
      </c>
      <c r="E3" s="3" t="s">
        <v>2</v>
      </c>
      <c r="F3" s="3" t="s">
        <v>3</v>
      </c>
      <c r="G3" s="1" t="s">
        <v>4</v>
      </c>
      <c r="H3" s="1" t="s">
        <v>49</v>
      </c>
      <c r="I3" s="1" t="s">
        <v>49</v>
      </c>
      <c r="J3" s="1"/>
      <c r="K3" s="1" t="s">
        <v>42</v>
      </c>
      <c r="L3" s="1" t="s">
        <v>59</v>
      </c>
      <c r="M3" s="32"/>
      <c r="N3" s="32"/>
    </row>
    <row r="4" spans="1:14" x14ac:dyDescent="0.35">
      <c r="A4" s="1"/>
      <c r="B4" s="5"/>
      <c r="C4" s="1"/>
      <c r="D4" s="1"/>
      <c r="E4" s="3"/>
      <c r="F4" s="1">
        <v>14</v>
      </c>
      <c r="G4" s="1">
        <v>14</v>
      </c>
      <c r="H4" s="1">
        <v>12</v>
      </c>
      <c r="I4" s="1">
        <v>9</v>
      </c>
      <c r="J4" s="1"/>
      <c r="K4" s="1">
        <v>19</v>
      </c>
      <c r="L4" s="1">
        <v>10</v>
      </c>
      <c r="M4" s="32"/>
      <c r="N4" s="32"/>
    </row>
    <row r="5" spans="1:14" x14ac:dyDescent="0.35">
      <c r="A5" s="10">
        <v>42225</v>
      </c>
      <c r="B5" s="10"/>
      <c r="C5" s="9"/>
      <c r="D5" s="11" t="s">
        <v>58</v>
      </c>
      <c r="E5" s="12"/>
      <c r="F5" s="38"/>
      <c r="G5" s="38"/>
      <c r="H5" s="38"/>
      <c r="I5" s="38"/>
      <c r="J5" s="12"/>
      <c r="K5" s="39" t="s">
        <v>25</v>
      </c>
      <c r="L5" s="39" t="s">
        <v>25</v>
      </c>
      <c r="M5" s="31"/>
      <c r="N5" s="31"/>
    </row>
    <row r="6" spans="1:14" x14ac:dyDescent="0.35">
      <c r="A6" s="10" t="e">
        <f>#REF!+7</f>
        <v>#REF!</v>
      </c>
      <c r="B6" s="14"/>
      <c r="C6" s="10" t="s">
        <v>6</v>
      </c>
      <c r="D6" s="15" t="s">
        <v>76</v>
      </c>
      <c r="E6" s="12">
        <v>45879</v>
      </c>
      <c r="F6" s="38"/>
      <c r="G6" s="38"/>
      <c r="H6" s="38"/>
      <c r="I6" s="38"/>
      <c r="J6" s="12">
        <v>45877</v>
      </c>
      <c r="K6" s="39" t="s">
        <v>25</v>
      </c>
      <c r="L6" s="39" t="s">
        <v>25</v>
      </c>
      <c r="M6" s="33"/>
      <c r="N6" s="33"/>
    </row>
    <row r="7" spans="1:14" x14ac:dyDescent="0.35">
      <c r="A7" s="10" t="e">
        <f>A6+7</f>
        <v>#REF!</v>
      </c>
      <c r="B7" s="10"/>
      <c r="C7" s="5" t="s">
        <v>5</v>
      </c>
      <c r="D7" s="15"/>
      <c r="E7" s="12">
        <f>E6+7</f>
        <v>45886</v>
      </c>
      <c r="F7" s="10" t="s">
        <v>6</v>
      </c>
      <c r="G7" s="10" t="s">
        <v>6</v>
      </c>
      <c r="H7" s="4" t="s">
        <v>43</v>
      </c>
      <c r="I7" s="4" t="s">
        <v>43</v>
      </c>
      <c r="J7" s="12">
        <f>J6+7</f>
        <v>45884</v>
      </c>
      <c r="K7" s="4" t="s">
        <v>43</v>
      </c>
      <c r="L7" s="4" t="s">
        <v>60</v>
      </c>
      <c r="M7" s="33"/>
      <c r="N7" s="33"/>
    </row>
    <row r="8" spans="1:14" x14ac:dyDescent="0.35">
      <c r="A8" s="10" t="e">
        <f t="shared" ref="A8:A25" si="0">A7+7</f>
        <v>#REF!</v>
      </c>
      <c r="B8" s="5" t="s">
        <v>5</v>
      </c>
      <c r="C8" s="10" t="s">
        <v>7</v>
      </c>
      <c r="D8" s="15"/>
      <c r="E8" s="12">
        <f t="shared" ref="E8:E18" si="1">E7+7</f>
        <v>45893</v>
      </c>
      <c r="F8" s="42" t="s">
        <v>7</v>
      </c>
      <c r="G8" s="42" t="s">
        <v>7</v>
      </c>
      <c r="H8" s="10" t="s">
        <v>6</v>
      </c>
      <c r="I8" s="10" t="s">
        <v>6</v>
      </c>
      <c r="J8" s="12">
        <f>J7+7</f>
        <v>45891</v>
      </c>
      <c r="K8" s="8" t="s">
        <v>6</v>
      </c>
      <c r="L8" s="8"/>
      <c r="M8" s="34"/>
      <c r="N8" s="34"/>
    </row>
    <row r="9" spans="1:14" x14ac:dyDescent="0.35">
      <c r="A9" s="10" t="e">
        <f t="shared" si="0"/>
        <v>#REF!</v>
      </c>
      <c r="B9" s="10"/>
      <c r="C9" s="10" t="s">
        <v>8</v>
      </c>
      <c r="D9" s="15"/>
      <c r="E9" s="12">
        <f>E8+7</f>
        <v>45900</v>
      </c>
      <c r="F9" s="10" t="s">
        <v>8</v>
      </c>
      <c r="G9" s="10" t="s">
        <v>8</v>
      </c>
      <c r="H9" s="42" t="s">
        <v>7</v>
      </c>
      <c r="I9" s="42" t="s">
        <v>7</v>
      </c>
      <c r="J9" s="12">
        <f>J8+7</f>
        <v>45898</v>
      </c>
      <c r="K9" s="8" t="s">
        <v>7</v>
      </c>
      <c r="L9" s="8"/>
      <c r="M9" s="33"/>
      <c r="N9" s="33"/>
    </row>
    <row r="10" spans="1:14" x14ac:dyDescent="0.35">
      <c r="A10" s="10" t="e">
        <f t="shared" si="0"/>
        <v>#REF!</v>
      </c>
      <c r="B10" s="10"/>
      <c r="C10" s="5" t="s">
        <v>5</v>
      </c>
      <c r="D10" s="11"/>
      <c r="E10" s="12">
        <f t="shared" si="1"/>
        <v>45907</v>
      </c>
      <c r="F10" s="5" t="s">
        <v>9</v>
      </c>
      <c r="G10" s="5" t="s">
        <v>9</v>
      </c>
      <c r="H10" s="5" t="s">
        <v>9</v>
      </c>
      <c r="I10" s="5" t="s">
        <v>9</v>
      </c>
      <c r="J10" s="12">
        <f>J9+7</f>
        <v>45905</v>
      </c>
      <c r="K10" s="4" t="s">
        <v>48</v>
      </c>
      <c r="L10" s="4" t="s">
        <v>61</v>
      </c>
      <c r="M10" s="35"/>
      <c r="N10" s="35"/>
    </row>
    <row r="11" spans="1:14" x14ac:dyDescent="0.35">
      <c r="A11" s="10" t="e">
        <f t="shared" si="0"/>
        <v>#REF!</v>
      </c>
      <c r="B11" s="10"/>
      <c r="C11" s="10" t="s">
        <v>10</v>
      </c>
      <c r="D11" s="15"/>
      <c r="E11" s="12">
        <f>E10+7</f>
        <v>45914</v>
      </c>
      <c r="F11" s="10" t="s">
        <v>10</v>
      </c>
      <c r="G11" s="10" t="s">
        <v>10</v>
      </c>
      <c r="H11" s="10" t="s">
        <v>8</v>
      </c>
      <c r="I11" s="10" t="s">
        <v>8</v>
      </c>
      <c r="J11" s="12">
        <f>J10+8</f>
        <v>45913</v>
      </c>
      <c r="K11" s="8" t="s">
        <v>8</v>
      </c>
      <c r="L11" s="8"/>
      <c r="M11" s="33"/>
      <c r="N11" s="33"/>
    </row>
    <row r="12" spans="1:14" x14ac:dyDescent="0.35">
      <c r="A12" s="10" t="e">
        <f t="shared" si="0"/>
        <v>#REF!</v>
      </c>
      <c r="B12" s="10"/>
      <c r="C12" s="10" t="s">
        <v>11</v>
      </c>
      <c r="D12" s="16"/>
      <c r="E12" s="12">
        <f>E11+7</f>
        <v>45921</v>
      </c>
      <c r="F12" s="10" t="s">
        <v>11</v>
      </c>
      <c r="G12" s="10" t="s">
        <v>11</v>
      </c>
      <c r="H12" s="10" t="s">
        <v>10</v>
      </c>
      <c r="I12" s="5" t="s">
        <v>14</v>
      </c>
      <c r="J12" s="12">
        <f>J11+7</f>
        <v>45920</v>
      </c>
      <c r="K12" s="8" t="s">
        <v>10</v>
      </c>
      <c r="L12" s="8"/>
      <c r="M12" s="33"/>
      <c r="N12" s="33"/>
    </row>
    <row r="13" spans="1:14" x14ac:dyDescent="0.35">
      <c r="A13" s="10"/>
      <c r="B13" s="10"/>
      <c r="C13" s="10" t="s">
        <v>12</v>
      </c>
      <c r="D13" s="16"/>
      <c r="E13" s="12">
        <f>E12+7</f>
        <v>45928</v>
      </c>
      <c r="F13" s="10" t="s">
        <v>12</v>
      </c>
      <c r="G13" s="10" t="s">
        <v>12</v>
      </c>
      <c r="H13" s="10" t="s">
        <v>11</v>
      </c>
      <c r="I13" s="10" t="s">
        <v>10</v>
      </c>
      <c r="J13" s="12">
        <f>J12+7</f>
        <v>45927</v>
      </c>
      <c r="K13" s="8" t="s">
        <v>11</v>
      </c>
      <c r="L13" s="8"/>
      <c r="M13" s="33"/>
      <c r="N13" s="33"/>
    </row>
    <row r="14" spans="1:14" x14ac:dyDescent="0.35">
      <c r="A14" s="10" t="e">
        <f>A12+7</f>
        <v>#REF!</v>
      </c>
      <c r="B14" s="5" t="s">
        <v>5</v>
      </c>
      <c r="C14" s="10"/>
      <c r="D14" s="16" t="s">
        <v>47</v>
      </c>
      <c r="E14" s="19">
        <v>45933</v>
      </c>
      <c r="F14" s="5" t="s">
        <v>14</v>
      </c>
      <c r="G14" s="5" t="s">
        <v>14</v>
      </c>
      <c r="H14" s="8" t="s">
        <v>25</v>
      </c>
      <c r="I14" s="8" t="s">
        <v>25</v>
      </c>
      <c r="J14" s="19">
        <v>45933</v>
      </c>
      <c r="K14" s="8" t="s">
        <v>25</v>
      </c>
      <c r="L14" s="8"/>
      <c r="M14" s="36"/>
      <c r="N14" s="36"/>
    </row>
    <row r="15" spans="1:14" x14ac:dyDescent="0.35">
      <c r="A15" s="10" t="e">
        <f t="shared" si="0"/>
        <v>#REF!</v>
      </c>
      <c r="B15" s="5"/>
      <c r="C15" s="10" t="s">
        <v>13</v>
      </c>
      <c r="D15" s="11"/>
      <c r="E15" s="12">
        <f>E13+7</f>
        <v>45935</v>
      </c>
      <c r="F15" s="8" t="s">
        <v>13</v>
      </c>
      <c r="G15" s="8" t="s">
        <v>13</v>
      </c>
      <c r="H15" s="10" t="s">
        <v>12</v>
      </c>
      <c r="I15" s="10" t="s">
        <v>11</v>
      </c>
      <c r="J15" s="12">
        <f>J13+7</f>
        <v>45934</v>
      </c>
      <c r="K15" s="4" t="s">
        <v>14</v>
      </c>
      <c r="L15" s="4"/>
      <c r="M15" s="33"/>
      <c r="N15" s="33"/>
    </row>
    <row r="16" spans="1:14" x14ac:dyDescent="0.35">
      <c r="A16" s="10" t="e">
        <f t="shared" si="0"/>
        <v>#REF!</v>
      </c>
      <c r="B16" s="8"/>
      <c r="C16" s="5" t="s">
        <v>5</v>
      </c>
      <c r="D16" s="11" t="s">
        <v>57</v>
      </c>
      <c r="E16" s="12">
        <f t="shared" si="1"/>
        <v>45942</v>
      </c>
      <c r="F16" s="5" t="s">
        <v>15</v>
      </c>
      <c r="G16" s="5" t="s">
        <v>15</v>
      </c>
      <c r="H16" s="5" t="s">
        <v>15</v>
      </c>
      <c r="I16" s="5" t="s">
        <v>15</v>
      </c>
      <c r="J16" s="12">
        <f t="shared" ref="J16:J18" si="2">J15+7</f>
        <v>45941</v>
      </c>
      <c r="K16" s="8" t="s">
        <v>25</v>
      </c>
      <c r="L16" s="8"/>
      <c r="M16" s="36"/>
      <c r="N16" s="36"/>
    </row>
    <row r="17" spans="1:14" x14ac:dyDescent="0.35">
      <c r="A17" s="10" t="e">
        <f t="shared" si="0"/>
        <v>#REF!</v>
      </c>
      <c r="B17" s="8"/>
      <c r="C17" s="8" t="s">
        <v>16</v>
      </c>
      <c r="D17" s="11" t="s">
        <v>78</v>
      </c>
      <c r="E17" s="12">
        <f t="shared" si="1"/>
        <v>45949</v>
      </c>
      <c r="F17" s="8" t="s">
        <v>16</v>
      </c>
      <c r="G17" s="8" t="s">
        <v>16</v>
      </c>
      <c r="H17" s="8" t="s">
        <v>13</v>
      </c>
      <c r="I17" s="10" t="s">
        <v>12</v>
      </c>
      <c r="J17" s="12">
        <f t="shared" si="2"/>
        <v>45948</v>
      </c>
      <c r="K17" s="8" t="s">
        <v>12</v>
      </c>
      <c r="L17" s="8"/>
      <c r="M17" s="33"/>
      <c r="N17" s="33"/>
    </row>
    <row r="18" spans="1:14" x14ac:dyDescent="0.35">
      <c r="A18" s="10"/>
      <c r="B18" s="17"/>
      <c r="C18" s="8" t="s">
        <v>17</v>
      </c>
      <c r="D18" s="16"/>
      <c r="E18" s="12">
        <f t="shared" si="1"/>
        <v>45956</v>
      </c>
      <c r="F18" s="8" t="s">
        <v>17</v>
      </c>
      <c r="G18" s="8" t="s">
        <v>17</v>
      </c>
      <c r="H18" s="8" t="s">
        <v>16</v>
      </c>
      <c r="I18" s="8" t="s">
        <v>13</v>
      </c>
      <c r="J18" s="12">
        <f t="shared" si="2"/>
        <v>45955</v>
      </c>
      <c r="K18" s="8" t="s">
        <v>13</v>
      </c>
      <c r="L18" s="8"/>
      <c r="M18" s="33"/>
      <c r="N18" s="33"/>
    </row>
    <row r="19" spans="1:14" x14ac:dyDescent="0.35">
      <c r="A19" s="10" t="e">
        <f>A17+7</f>
        <v>#REF!</v>
      </c>
      <c r="B19" s="17"/>
      <c r="C19" s="5" t="s">
        <v>14</v>
      </c>
      <c r="D19" s="16" t="s">
        <v>47</v>
      </c>
      <c r="E19" s="19">
        <v>45961</v>
      </c>
      <c r="F19" s="5" t="s">
        <v>14</v>
      </c>
      <c r="G19" s="5" t="s">
        <v>14</v>
      </c>
      <c r="H19" s="8" t="s">
        <v>25</v>
      </c>
      <c r="I19" s="8" t="s">
        <v>25</v>
      </c>
      <c r="J19" s="19">
        <v>45961</v>
      </c>
      <c r="K19" s="8" t="s">
        <v>25</v>
      </c>
      <c r="L19" s="8"/>
      <c r="M19" s="34"/>
      <c r="N19" s="41"/>
    </row>
    <row r="20" spans="1:14" x14ac:dyDescent="0.35">
      <c r="A20" s="10" t="e">
        <f t="shared" si="0"/>
        <v>#REF!</v>
      </c>
      <c r="B20" s="5" t="s">
        <v>5</v>
      </c>
      <c r="C20" s="8" t="s">
        <v>18</v>
      </c>
      <c r="D20" s="11"/>
      <c r="E20" s="12">
        <f>E18+7</f>
        <v>45963</v>
      </c>
      <c r="F20" s="8" t="s">
        <v>18</v>
      </c>
      <c r="G20" s="8" t="s">
        <v>18</v>
      </c>
      <c r="H20" s="5" t="s">
        <v>14</v>
      </c>
      <c r="I20" s="5" t="s">
        <v>14</v>
      </c>
      <c r="J20" s="12">
        <f>J18+7</f>
        <v>45962</v>
      </c>
      <c r="K20" s="4" t="s">
        <v>14</v>
      </c>
      <c r="L20" s="4" t="s">
        <v>62</v>
      </c>
      <c r="M20" s="36"/>
      <c r="N20" s="36"/>
    </row>
    <row r="21" spans="1:14" x14ac:dyDescent="0.35">
      <c r="A21" s="18">
        <v>42326</v>
      </c>
      <c r="B21" s="8"/>
      <c r="C21" s="8" t="s">
        <v>19</v>
      </c>
      <c r="D21" s="11"/>
      <c r="E21" s="12">
        <f>E20+7</f>
        <v>45970</v>
      </c>
      <c r="F21" s="8" t="s">
        <v>19</v>
      </c>
      <c r="G21" s="8" t="s">
        <v>19</v>
      </c>
      <c r="H21" s="8" t="s">
        <v>17</v>
      </c>
      <c r="I21" s="8" t="s">
        <v>16</v>
      </c>
      <c r="J21" s="12">
        <f>J20+7</f>
        <v>45969</v>
      </c>
      <c r="K21" s="8" t="s">
        <v>16</v>
      </c>
      <c r="L21" s="8"/>
      <c r="M21" s="33"/>
      <c r="N21" s="33"/>
    </row>
    <row r="22" spans="1:14" x14ac:dyDescent="0.35">
      <c r="A22" s="10" t="e">
        <f>A20+7</f>
        <v>#REF!</v>
      </c>
      <c r="B22" s="8"/>
      <c r="C22" s="8" t="s">
        <v>21</v>
      </c>
      <c r="D22" s="11"/>
      <c r="E22" s="12">
        <f>E21+7</f>
        <v>45977</v>
      </c>
      <c r="F22" s="8" t="s">
        <v>21</v>
      </c>
      <c r="G22" s="8" t="s">
        <v>21</v>
      </c>
      <c r="H22" s="8" t="s">
        <v>18</v>
      </c>
      <c r="I22" s="8" t="s">
        <v>17</v>
      </c>
      <c r="J22" s="12">
        <f>J21+7</f>
        <v>45976</v>
      </c>
      <c r="K22" s="4" t="s">
        <v>20</v>
      </c>
      <c r="L22" s="4"/>
      <c r="M22" s="33"/>
      <c r="N22" s="33"/>
    </row>
    <row r="23" spans="1:14" x14ac:dyDescent="0.35">
      <c r="A23" s="10" t="e">
        <f t="shared" si="0"/>
        <v>#REF!</v>
      </c>
      <c r="B23" s="8"/>
      <c r="C23" s="5" t="s">
        <v>14</v>
      </c>
      <c r="D23" s="11" t="s">
        <v>24</v>
      </c>
      <c r="E23" s="19">
        <v>45980</v>
      </c>
      <c r="F23" s="5" t="s">
        <v>14</v>
      </c>
      <c r="G23" s="5" t="s">
        <v>14</v>
      </c>
      <c r="H23" s="8" t="s">
        <v>25</v>
      </c>
      <c r="I23" s="8" t="s">
        <v>25</v>
      </c>
      <c r="J23" s="19">
        <v>45980</v>
      </c>
      <c r="K23" s="8" t="s">
        <v>25</v>
      </c>
      <c r="L23" s="8"/>
      <c r="M23" s="33"/>
      <c r="N23" s="33"/>
    </row>
    <row r="24" spans="1:14" x14ac:dyDescent="0.35">
      <c r="A24" s="10" t="e">
        <f t="shared" si="0"/>
        <v>#REF!</v>
      </c>
      <c r="B24" s="8"/>
      <c r="C24" s="8" t="s">
        <v>23</v>
      </c>
      <c r="D24" s="11"/>
      <c r="E24" s="12">
        <f>E22+7</f>
        <v>45984</v>
      </c>
      <c r="F24" s="8" t="s">
        <v>23</v>
      </c>
      <c r="G24" s="8" t="s">
        <v>23</v>
      </c>
      <c r="H24" s="8" t="s">
        <v>19</v>
      </c>
      <c r="I24" s="5" t="s">
        <v>14</v>
      </c>
      <c r="J24" s="12">
        <f>J22+7</f>
        <v>45983</v>
      </c>
      <c r="K24" s="8" t="s">
        <v>17</v>
      </c>
      <c r="L24" s="8"/>
      <c r="M24" s="36"/>
      <c r="N24" s="36"/>
    </row>
    <row r="25" spans="1:14" x14ac:dyDescent="0.35">
      <c r="A25" s="10" t="e">
        <f t="shared" si="0"/>
        <v>#REF!</v>
      </c>
      <c r="B25" s="8"/>
      <c r="C25" s="8" t="s">
        <v>26</v>
      </c>
      <c r="D25" s="15"/>
      <c r="E25" s="12">
        <f>E24+7</f>
        <v>45991</v>
      </c>
      <c r="F25" s="8" t="s">
        <v>26</v>
      </c>
      <c r="G25" s="8" t="s">
        <v>26</v>
      </c>
      <c r="H25" s="5" t="s">
        <v>14</v>
      </c>
      <c r="I25" s="8" t="s">
        <v>18</v>
      </c>
      <c r="J25" s="12">
        <f>J24+7</f>
        <v>45990</v>
      </c>
      <c r="K25" s="4" t="s">
        <v>14</v>
      </c>
      <c r="L25" s="4"/>
      <c r="M25" s="33"/>
      <c r="N25" s="33"/>
    </row>
    <row r="26" spans="1:14" x14ac:dyDescent="0.35">
      <c r="A26" s="10"/>
      <c r="B26" s="8"/>
      <c r="C26" s="8" t="s">
        <v>27</v>
      </c>
      <c r="D26" s="15"/>
      <c r="E26" s="12">
        <f>E25+7</f>
        <v>45998</v>
      </c>
      <c r="F26" s="5" t="s">
        <v>14</v>
      </c>
      <c r="G26" s="5" t="s">
        <v>14</v>
      </c>
      <c r="H26" s="5" t="s">
        <v>14</v>
      </c>
      <c r="I26" s="5" t="s">
        <v>14</v>
      </c>
      <c r="J26" s="12">
        <f>J25+7</f>
        <v>45997</v>
      </c>
      <c r="K26" s="8" t="s">
        <v>25</v>
      </c>
      <c r="L26" s="8"/>
      <c r="M26" s="33"/>
      <c r="N26" s="33"/>
    </row>
    <row r="27" spans="1:14" x14ac:dyDescent="0.35">
      <c r="A27" s="10"/>
      <c r="B27" s="8"/>
      <c r="C27" s="5" t="s">
        <v>14</v>
      </c>
      <c r="D27" s="15"/>
      <c r="E27" s="12">
        <f>E26+7</f>
        <v>46005</v>
      </c>
      <c r="F27" s="5" t="s">
        <v>14</v>
      </c>
      <c r="G27" s="5" t="s">
        <v>14</v>
      </c>
      <c r="H27" s="20" t="s">
        <v>25</v>
      </c>
      <c r="I27" s="20" t="s">
        <v>25</v>
      </c>
      <c r="J27" s="12">
        <f>J26+7</f>
        <v>46004</v>
      </c>
      <c r="K27" s="8" t="s">
        <v>25</v>
      </c>
      <c r="L27" s="8"/>
      <c r="M27" s="33"/>
      <c r="N27" s="33"/>
    </row>
    <row r="28" spans="1:14" x14ac:dyDescent="0.35">
      <c r="A28" s="10">
        <v>42414</v>
      </c>
      <c r="B28" s="8"/>
      <c r="C28" s="26"/>
      <c r="D28" s="15"/>
      <c r="E28" s="12"/>
      <c r="F28" s="20"/>
      <c r="G28" s="20"/>
      <c r="H28" s="20"/>
      <c r="I28" s="20"/>
      <c r="J28" s="12"/>
      <c r="K28" s="40"/>
      <c r="L28" s="40"/>
      <c r="M28" s="36"/>
      <c r="N28" s="36"/>
    </row>
    <row r="29" spans="1:14" x14ac:dyDescent="0.35">
      <c r="A29" s="10">
        <f>A28+7</f>
        <v>42421</v>
      </c>
      <c r="B29" s="7"/>
      <c r="C29" s="9"/>
      <c r="D29" s="11" t="s">
        <v>54</v>
      </c>
      <c r="E29" s="12">
        <v>46061</v>
      </c>
      <c r="F29" s="8" t="s">
        <v>25</v>
      </c>
      <c r="G29" s="8" t="s">
        <v>25</v>
      </c>
      <c r="H29" s="8" t="s">
        <v>25</v>
      </c>
      <c r="I29" s="8" t="s">
        <v>25</v>
      </c>
      <c r="J29" s="12">
        <v>46060</v>
      </c>
      <c r="K29" s="8" t="s">
        <v>25</v>
      </c>
      <c r="L29" s="8"/>
      <c r="M29" s="34"/>
      <c r="N29" s="34"/>
    </row>
    <row r="30" spans="1:14" x14ac:dyDescent="0.35">
      <c r="A30" s="10">
        <f>A29+7</f>
        <v>42428</v>
      </c>
      <c r="B30" s="8"/>
      <c r="C30" s="9"/>
      <c r="D30" s="11" t="s">
        <v>77</v>
      </c>
      <c r="E30" s="12">
        <f t="shared" ref="E30:E41" si="3">E29+7</f>
        <v>46068</v>
      </c>
      <c r="F30" s="8" t="s">
        <v>25</v>
      </c>
      <c r="G30" s="8" t="s">
        <v>25</v>
      </c>
      <c r="H30" s="8" t="s">
        <v>25</v>
      </c>
      <c r="I30" s="8" t="s">
        <v>25</v>
      </c>
      <c r="J30" s="12">
        <f t="shared" ref="J30:J36" si="4">J29+7</f>
        <v>46067</v>
      </c>
      <c r="K30" s="8" t="s">
        <v>25</v>
      </c>
      <c r="L30" s="8"/>
      <c r="M30" s="36"/>
      <c r="N30" s="36"/>
    </row>
    <row r="31" spans="1:14" x14ac:dyDescent="0.35">
      <c r="A31" s="10">
        <f>A30+7</f>
        <v>42435</v>
      </c>
      <c r="B31" s="8"/>
      <c r="C31" s="8" t="s">
        <v>28</v>
      </c>
      <c r="D31" s="15"/>
      <c r="E31" s="12">
        <f t="shared" si="3"/>
        <v>46075</v>
      </c>
      <c r="F31" s="8" t="s">
        <v>25</v>
      </c>
      <c r="G31" s="8" t="s">
        <v>25</v>
      </c>
      <c r="H31" s="8" t="s">
        <v>25</v>
      </c>
      <c r="I31" s="8" t="s">
        <v>25</v>
      </c>
      <c r="J31" s="12">
        <f t="shared" si="4"/>
        <v>46074</v>
      </c>
      <c r="K31" s="8" t="s">
        <v>25</v>
      </c>
      <c r="L31" s="8"/>
      <c r="M31" s="34"/>
      <c r="N31" s="34"/>
    </row>
    <row r="32" spans="1:14" x14ac:dyDescent="0.35">
      <c r="A32" s="10">
        <f>A31+7</f>
        <v>42442</v>
      </c>
      <c r="B32" s="10"/>
      <c r="C32" s="21" t="s">
        <v>29</v>
      </c>
      <c r="D32" s="15"/>
      <c r="E32" s="12">
        <f t="shared" si="3"/>
        <v>46082</v>
      </c>
      <c r="F32" s="5" t="s">
        <v>14</v>
      </c>
      <c r="G32" s="5" t="s">
        <v>14</v>
      </c>
      <c r="H32" s="8" t="s">
        <v>25</v>
      </c>
      <c r="I32" s="8" t="s">
        <v>25</v>
      </c>
      <c r="J32" s="12">
        <f t="shared" si="4"/>
        <v>46081</v>
      </c>
      <c r="K32" s="8" t="s">
        <v>25</v>
      </c>
      <c r="L32" s="8"/>
      <c r="M32" s="34"/>
      <c r="N32" s="34"/>
    </row>
    <row r="33" spans="1:14" x14ac:dyDescent="0.35">
      <c r="A33" s="10">
        <f>A32+7</f>
        <v>42449</v>
      </c>
      <c r="B33" s="8"/>
      <c r="C33" s="8" t="s">
        <v>30</v>
      </c>
      <c r="D33" s="15"/>
      <c r="E33" s="12">
        <f t="shared" si="3"/>
        <v>46089</v>
      </c>
      <c r="F33" s="5" t="s">
        <v>14</v>
      </c>
      <c r="G33" s="5" t="s">
        <v>14</v>
      </c>
      <c r="H33" s="5" t="s">
        <v>14</v>
      </c>
      <c r="I33" s="5" t="s">
        <v>14</v>
      </c>
      <c r="J33" s="12">
        <f t="shared" si="4"/>
        <v>46088</v>
      </c>
      <c r="K33" s="4" t="s">
        <v>14</v>
      </c>
      <c r="L33" s="4"/>
      <c r="M33" s="34"/>
      <c r="N33" s="34"/>
    </row>
    <row r="34" spans="1:14" x14ac:dyDescent="0.35">
      <c r="A34" s="6">
        <v>42455</v>
      </c>
      <c r="B34" s="5" t="s">
        <v>5</v>
      </c>
      <c r="C34" s="8" t="s">
        <v>31</v>
      </c>
      <c r="D34" s="11"/>
      <c r="E34" s="12">
        <f t="shared" si="3"/>
        <v>46096</v>
      </c>
      <c r="F34" s="8" t="s">
        <v>27</v>
      </c>
      <c r="G34" s="8" t="s">
        <v>27</v>
      </c>
      <c r="H34" s="8" t="s">
        <v>21</v>
      </c>
      <c r="I34" s="8" t="s">
        <v>19</v>
      </c>
      <c r="J34" s="12">
        <f t="shared" si="4"/>
        <v>46095</v>
      </c>
      <c r="K34" s="4" t="s">
        <v>14</v>
      </c>
      <c r="L34" s="4" t="s">
        <v>63</v>
      </c>
      <c r="M34" s="34"/>
      <c r="N34" s="34"/>
    </row>
    <row r="35" spans="1:14" x14ac:dyDescent="0.35">
      <c r="A35" s="6">
        <v>42457</v>
      </c>
      <c r="B35" s="8"/>
      <c r="C35" s="8" t="s">
        <v>33</v>
      </c>
      <c r="D35" s="15"/>
      <c r="E35" s="12">
        <f t="shared" si="3"/>
        <v>46103</v>
      </c>
      <c r="F35" s="8" t="s">
        <v>28</v>
      </c>
      <c r="G35" s="8" t="s">
        <v>28</v>
      </c>
      <c r="H35" s="8" t="s">
        <v>23</v>
      </c>
      <c r="I35" s="5" t="s">
        <v>14</v>
      </c>
      <c r="J35" s="12">
        <f t="shared" si="4"/>
        <v>46102</v>
      </c>
      <c r="K35" s="8" t="s">
        <v>64</v>
      </c>
      <c r="L35" s="8"/>
      <c r="M35" s="34"/>
      <c r="N35" s="34"/>
    </row>
    <row r="36" spans="1:14" x14ac:dyDescent="0.35">
      <c r="A36" s="10">
        <f>A33+14</f>
        <v>42463</v>
      </c>
      <c r="B36" s="10"/>
      <c r="C36" s="5" t="s">
        <v>5</v>
      </c>
      <c r="D36" s="11"/>
      <c r="E36" s="12">
        <f t="shared" si="3"/>
        <v>46110</v>
      </c>
      <c r="F36" s="5" t="s">
        <v>22</v>
      </c>
      <c r="G36" s="5" t="s">
        <v>22</v>
      </c>
      <c r="H36" s="8" t="s">
        <v>26</v>
      </c>
      <c r="I36" s="8" t="s">
        <v>21</v>
      </c>
      <c r="J36" s="12">
        <f t="shared" si="4"/>
        <v>46109</v>
      </c>
      <c r="K36" s="8" t="s">
        <v>65</v>
      </c>
      <c r="L36" s="8"/>
      <c r="M36" s="34"/>
      <c r="N36" s="34"/>
    </row>
    <row r="37" spans="1:14" x14ac:dyDescent="0.35">
      <c r="A37" s="10">
        <f>A36+7</f>
        <v>42470</v>
      </c>
      <c r="B37" s="8"/>
      <c r="C37" s="5" t="s">
        <v>14</v>
      </c>
      <c r="D37" s="11" t="s">
        <v>55</v>
      </c>
      <c r="E37" s="22">
        <v>46116</v>
      </c>
      <c r="F37" s="5" t="s">
        <v>14</v>
      </c>
      <c r="G37" s="5" t="s">
        <v>14</v>
      </c>
      <c r="H37" s="8" t="s">
        <v>25</v>
      </c>
      <c r="I37" s="8" t="s">
        <v>25</v>
      </c>
      <c r="J37" s="22">
        <v>46116</v>
      </c>
      <c r="K37" s="8" t="s">
        <v>25</v>
      </c>
      <c r="L37" s="4" t="s">
        <v>66</v>
      </c>
      <c r="M37" s="36"/>
      <c r="N37" s="36"/>
    </row>
    <row r="38" spans="1:14" x14ac:dyDescent="0.35">
      <c r="A38" s="10">
        <f>A37+7</f>
        <v>42477</v>
      </c>
      <c r="B38" s="10"/>
      <c r="C38" s="5" t="s">
        <v>14</v>
      </c>
      <c r="D38" s="11" t="s">
        <v>56</v>
      </c>
      <c r="E38" s="22">
        <v>46118</v>
      </c>
      <c r="F38" s="5" t="s">
        <v>14</v>
      </c>
      <c r="G38" s="5" t="s">
        <v>14</v>
      </c>
      <c r="H38" s="5" t="s">
        <v>14</v>
      </c>
      <c r="I38" s="5" t="s">
        <v>14</v>
      </c>
      <c r="J38" s="22">
        <v>46118</v>
      </c>
      <c r="K38" s="8" t="s">
        <v>25</v>
      </c>
      <c r="L38" s="8"/>
      <c r="M38" s="36"/>
      <c r="N38" s="36"/>
    </row>
    <row r="39" spans="1:14" x14ac:dyDescent="0.35">
      <c r="A39" s="10">
        <f>A38+7</f>
        <v>42484</v>
      </c>
      <c r="B39" s="10"/>
      <c r="C39" s="8" t="s">
        <v>32</v>
      </c>
      <c r="D39" s="11"/>
      <c r="E39" s="12">
        <f>E38+6</f>
        <v>46124</v>
      </c>
      <c r="F39" s="21" t="s">
        <v>29</v>
      </c>
      <c r="G39" s="21" t="s">
        <v>29</v>
      </c>
      <c r="H39" s="8" t="s">
        <v>27</v>
      </c>
      <c r="I39" s="8" t="s">
        <v>23</v>
      </c>
      <c r="J39" s="12">
        <f>J38+4</f>
        <v>46122</v>
      </c>
      <c r="K39" s="8" t="s">
        <v>67</v>
      </c>
      <c r="L39" s="8"/>
      <c r="M39" s="33"/>
      <c r="N39" s="33"/>
    </row>
    <row r="40" spans="1:14" x14ac:dyDescent="0.35">
      <c r="A40" s="10">
        <f>A39+7</f>
        <v>42491</v>
      </c>
      <c r="B40" s="10"/>
      <c r="C40" s="8" t="s">
        <v>34</v>
      </c>
      <c r="D40" s="15"/>
      <c r="E40" s="12">
        <f t="shared" si="3"/>
        <v>46131</v>
      </c>
      <c r="F40" s="8" t="s">
        <v>30</v>
      </c>
      <c r="G40" s="8" t="s">
        <v>30</v>
      </c>
      <c r="H40" s="8" t="s">
        <v>28</v>
      </c>
      <c r="I40" s="5" t="s">
        <v>14</v>
      </c>
      <c r="J40" s="12">
        <f t="shared" ref="J40:J41" si="5">J39+7</f>
        <v>46129</v>
      </c>
      <c r="K40" s="5" t="s">
        <v>44</v>
      </c>
      <c r="L40" s="8"/>
      <c r="M40" s="33"/>
      <c r="N40" s="33"/>
    </row>
    <row r="41" spans="1:14" x14ac:dyDescent="0.35">
      <c r="A41" s="6">
        <v>42495</v>
      </c>
      <c r="B41" s="8"/>
      <c r="C41" s="10" t="s">
        <v>35</v>
      </c>
      <c r="D41" s="11"/>
      <c r="E41" s="12">
        <f t="shared" si="3"/>
        <v>46138</v>
      </c>
      <c r="F41" s="8" t="s">
        <v>31</v>
      </c>
      <c r="G41" s="8" t="s">
        <v>31</v>
      </c>
      <c r="H41" s="21" t="s">
        <v>29</v>
      </c>
      <c r="I41" s="21" t="s">
        <v>26</v>
      </c>
      <c r="J41" s="12">
        <f t="shared" si="5"/>
        <v>46136</v>
      </c>
      <c r="K41" s="8" t="s">
        <v>68</v>
      </c>
      <c r="L41" s="8"/>
      <c r="M41" s="34"/>
      <c r="N41" s="34"/>
    </row>
    <row r="42" spans="1:14" x14ac:dyDescent="0.35">
      <c r="A42" s="10">
        <f>A40+7</f>
        <v>42498</v>
      </c>
      <c r="B42" s="10"/>
      <c r="C42" s="5" t="s">
        <v>14</v>
      </c>
      <c r="D42" s="23">
        <v>41030</v>
      </c>
      <c r="E42" s="22">
        <v>46143</v>
      </c>
      <c r="F42" s="5" t="s">
        <v>44</v>
      </c>
      <c r="G42" s="5" t="s">
        <v>44</v>
      </c>
      <c r="H42" s="8" t="s">
        <v>25</v>
      </c>
      <c r="I42" s="8" t="s">
        <v>25</v>
      </c>
      <c r="J42" s="22">
        <v>46143</v>
      </c>
      <c r="K42" s="4" t="s">
        <v>14</v>
      </c>
      <c r="L42" s="8" t="s">
        <v>25</v>
      </c>
      <c r="M42" s="33"/>
      <c r="N42" s="33"/>
    </row>
    <row r="43" spans="1:14" x14ac:dyDescent="0.35">
      <c r="A43" s="10">
        <f>A42+6</f>
        <v>42504</v>
      </c>
      <c r="B43" s="10"/>
      <c r="C43" s="8" t="s">
        <v>37</v>
      </c>
      <c r="D43" s="11"/>
      <c r="E43" s="12">
        <f>E41+7</f>
        <v>46145</v>
      </c>
      <c r="F43" s="8" t="s">
        <v>33</v>
      </c>
      <c r="G43" s="8" t="s">
        <v>33</v>
      </c>
      <c r="H43" s="5" t="s">
        <v>14</v>
      </c>
      <c r="I43" s="5" t="s">
        <v>14</v>
      </c>
      <c r="J43" s="12">
        <f t="shared" ref="J43:J51" si="6">J42+7</f>
        <v>46150</v>
      </c>
      <c r="K43" s="8" t="s">
        <v>69</v>
      </c>
      <c r="L43" s="4" t="s">
        <v>70</v>
      </c>
      <c r="M43" s="33"/>
      <c r="N43" s="33"/>
    </row>
    <row r="44" spans="1:14" x14ac:dyDescent="0.35">
      <c r="A44" s="10">
        <f>A43+2</f>
        <v>42506</v>
      </c>
      <c r="B44" s="10"/>
      <c r="C44" s="10" t="s">
        <v>39</v>
      </c>
      <c r="D44" s="11"/>
      <c r="E44" s="12">
        <f t="shared" ref="E44:E51" si="7">E43+7</f>
        <v>46152</v>
      </c>
      <c r="F44" s="8" t="s">
        <v>32</v>
      </c>
      <c r="G44" s="8" t="s">
        <v>32</v>
      </c>
      <c r="H44" s="8" t="s">
        <v>30</v>
      </c>
      <c r="I44" s="8" t="s">
        <v>27</v>
      </c>
      <c r="J44" s="22">
        <v>46156</v>
      </c>
      <c r="K44" s="8" t="s">
        <v>25</v>
      </c>
      <c r="L44" s="8"/>
      <c r="M44" s="34"/>
      <c r="N44" s="34"/>
    </row>
    <row r="45" spans="1:14" x14ac:dyDescent="0.35">
      <c r="A45" s="24">
        <f>A42+14</f>
        <v>42512</v>
      </c>
      <c r="B45" s="10"/>
      <c r="C45" s="5" t="s">
        <v>14</v>
      </c>
      <c r="D45" s="11" t="s">
        <v>36</v>
      </c>
      <c r="E45" s="22">
        <v>46156</v>
      </c>
      <c r="F45" s="5" t="s">
        <v>14</v>
      </c>
      <c r="G45" s="5" t="s">
        <v>14</v>
      </c>
      <c r="H45" s="8" t="s">
        <v>25</v>
      </c>
      <c r="I45" s="8" t="s">
        <v>25</v>
      </c>
      <c r="J45" s="12">
        <f>J44+1</f>
        <v>46157</v>
      </c>
      <c r="K45" s="8" t="s">
        <v>71</v>
      </c>
      <c r="L45" s="8"/>
      <c r="M45" s="33"/>
    </row>
    <row r="46" spans="1:14" x14ac:dyDescent="0.35">
      <c r="A46" s="24">
        <f>A45+7</f>
        <v>42519</v>
      </c>
      <c r="B46" s="5" t="s">
        <v>5</v>
      </c>
      <c r="C46" s="10" t="s">
        <v>40</v>
      </c>
      <c r="D46" s="11"/>
      <c r="E46" s="12">
        <f>E45+3</f>
        <v>46159</v>
      </c>
      <c r="F46" s="8" t="s">
        <v>34</v>
      </c>
      <c r="G46" s="8" t="s">
        <v>34</v>
      </c>
      <c r="H46" s="8" t="s">
        <v>31</v>
      </c>
      <c r="I46" s="5" t="s">
        <v>14</v>
      </c>
      <c r="J46" s="12">
        <f>J45+7</f>
        <v>46164</v>
      </c>
      <c r="K46" s="8" t="s">
        <v>25</v>
      </c>
      <c r="L46" s="8"/>
      <c r="M46" s="36"/>
      <c r="N46" s="33"/>
    </row>
    <row r="47" spans="1:14" x14ac:dyDescent="0.35">
      <c r="A47" s="25">
        <f>A46+6</f>
        <v>42525</v>
      </c>
      <c r="B47" s="10"/>
      <c r="C47" s="5" t="s">
        <v>14</v>
      </c>
      <c r="D47" s="11" t="s">
        <v>38</v>
      </c>
      <c r="E47" s="22">
        <v>46165</v>
      </c>
      <c r="F47" s="5" t="s">
        <v>41</v>
      </c>
      <c r="G47" s="5" t="s">
        <v>41</v>
      </c>
      <c r="H47" s="8" t="s">
        <v>25</v>
      </c>
      <c r="I47" s="8" t="s">
        <v>25</v>
      </c>
      <c r="J47" s="22">
        <v>46165</v>
      </c>
      <c r="K47" s="5" t="s">
        <v>41</v>
      </c>
      <c r="L47" s="8"/>
      <c r="M47" s="33"/>
      <c r="N47" s="33"/>
    </row>
    <row r="48" spans="1:14" x14ac:dyDescent="0.35">
      <c r="A48" s="10">
        <f>A47+7</f>
        <v>42532</v>
      </c>
      <c r="B48" s="10"/>
      <c r="C48" s="5" t="s">
        <v>14</v>
      </c>
      <c r="D48" s="11" t="s">
        <v>38</v>
      </c>
      <c r="E48" s="22">
        <v>46167</v>
      </c>
      <c r="F48" s="5" t="s">
        <v>14</v>
      </c>
      <c r="G48" s="5" t="s">
        <v>14</v>
      </c>
      <c r="H48" s="8" t="s">
        <v>25</v>
      </c>
      <c r="I48" s="8" t="s">
        <v>25</v>
      </c>
      <c r="J48" s="22">
        <v>46167</v>
      </c>
      <c r="K48" s="8" t="s">
        <v>25</v>
      </c>
      <c r="L48" s="4"/>
      <c r="M48" s="36"/>
      <c r="N48" s="36"/>
    </row>
    <row r="49" spans="1:14" x14ac:dyDescent="0.35">
      <c r="A49" s="10">
        <f>A48+7</f>
        <v>42539</v>
      </c>
      <c r="B49" s="25"/>
      <c r="C49" s="10" t="s">
        <v>50</v>
      </c>
      <c r="D49" s="11"/>
      <c r="E49" s="12">
        <f>E48+6</f>
        <v>46173</v>
      </c>
      <c r="F49" s="10" t="s">
        <v>35</v>
      </c>
      <c r="G49" s="10" t="s">
        <v>35</v>
      </c>
      <c r="H49" s="8" t="s">
        <v>33</v>
      </c>
      <c r="I49" s="8" t="s">
        <v>28</v>
      </c>
      <c r="J49" s="12">
        <f>J48+4</f>
        <v>46171</v>
      </c>
      <c r="K49" s="8" t="s">
        <v>72</v>
      </c>
      <c r="L49" s="5"/>
      <c r="M49" s="33"/>
      <c r="N49" s="33"/>
    </row>
    <row r="50" spans="1:14" x14ac:dyDescent="0.35">
      <c r="A50" s="10">
        <f>A49+7</f>
        <v>42546</v>
      </c>
      <c r="B50" s="10"/>
      <c r="C50" s="10" t="s">
        <v>53</v>
      </c>
      <c r="D50" s="11"/>
      <c r="E50" s="12">
        <f t="shared" si="7"/>
        <v>46180</v>
      </c>
      <c r="F50" s="8" t="s">
        <v>37</v>
      </c>
      <c r="G50" s="8" t="s">
        <v>37</v>
      </c>
      <c r="H50" s="5" t="s">
        <v>14</v>
      </c>
      <c r="I50" s="5" t="s">
        <v>14</v>
      </c>
      <c r="J50" s="12">
        <f t="shared" si="6"/>
        <v>46178</v>
      </c>
      <c r="K50" s="4" t="s">
        <v>14</v>
      </c>
      <c r="L50" s="8"/>
      <c r="M50" s="34"/>
      <c r="N50" s="34"/>
    </row>
    <row r="51" spans="1:14" x14ac:dyDescent="0.35">
      <c r="A51" s="10"/>
      <c r="B51" s="10"/>
      <c r="C51" s="10" t="s">
        <v>51</v>
      </c>
      <c r="D51" s="11"/>
      <c r="E51" s="12">
        <f t="shared" si="7"/>
        <v>46187</v>
      </c>
      <c r="F51" s="10" t="s">
        <v>39</v>
      </c>
      <c r="G51" s="10" t="s">
        <v>39</v>
      </c>
      <c r="H51" s="8" t="s">
        <v>32</v>
      </c>
      <c r="I51" s="21" t="s">
        <v>29</v>
      </c>
      <c r="J51" s="12">
        <f t="shared" si="6"/>
        <v>46185</v>
      </c>
      <c r="K51" s="8" t="s">
        <v>73</v>
      </c>
      <c r="L51" s="21"/>
      <c r="M51" s="34"/>
      <c r="N51" s="34"/>
    </row>
    <row r="52" spans="1:14" x14ac:dyDescent="0.35">
      <c r="A52" s="26"/>
      <c r="B52" s="26"/>
      <c r="C52" s="10" t="s">
        <v>52</v>
      </c>
      <c r="D52" s="11"/>
      <c r="E52" s="12">
        <f t="shared" ref="E52" si="8">E51+7</f>
        <v>46194</v>
      </c>
      <c r="F52" s="10" t="s">
        <v>40</v>
      </c>
      <c r="G52" s="10" t="s">
        <v>40</v>
      </c>
      <c r="H52" s="8" t="s">
        <v>34</v>
      </c>
      <c r="I52" s="8" t="s">
        <v>30</v>
      </c>
      <c r="J52" s="12">
        <f>J51+7</f>
        <v>46192</v>
      </c>
      <c r="K52" s="8" t="s">
        <v>74</v>
      </c>
      <c r="L52" s="8"/>
      <c r="M52" s="33"/>
      <c r="N52" s="33"/>
    </row>
    <row r="53" spans="1:14" x14ac:dyDescent="0.35">
      <c r="C53" s="9"/>
      <c r="D53" s="9" t="s">
        <v>75</v>
      </c>
      <c r="E53" s="27" t="s">
        <v>1</v>
      </c>
      <c r="F53" s="8"/>
      <c r="G53" s="26"/>
      <c r="H53" s="26"/>
      <c r="I53" s="26"/>
      <c r="J53" s="9" t="s">
        <v>1</v>
      </c>
      <c r="K53" s="8"/>
      <c r="L53" s="8"/>
      <c r="M53" s="36"/>
      <c r="N53" s="36"/>
    </row>
    <row r="54" spans="1:14" x14ac:dyDescent="0.35">
      <c r="E54" s="13">
        <v>46203</v>
      </c>
      <c r="F54" s="28" t="s">
        <v>45</v>
      </c>
      <c r="M54" s="33"/>
      <c r="N54" s="33"/>
    </row>
    <row r="55" spans="1:14" x14ac:dyDescent="0.35">
      <c r="M55" s="33"/>
      <c r="N55" s="33"/>
    </row>
    <row r="56" spans="1:14" x14ac:dyDescent="0.35">
      <c r="M56" s="33"/>
      <c r="N56" s="33"/>
    </row>
    <row r="57" spans="1:14" x14ac:dyDescent="0.35">
      <c r="M57" s="34"/>
      <c r="N57" s="34"/>
    </row>
    <row r="58" spans="1:14" x14ac:dyDescent="0.35">
      <c r="M58" s="33"/>
      <c r="N58" s="33"/>
    </row>
    <row r="59" spans="1:14" x14ac:dyDescent="0.35">
      <c r="M59" s="34"/>
      <c r="N59" s="34"/>
    </row>
    <row r="60" spans="1:14" x14ac:dyDescent="0.35">
      <c r="M60" s="36"/>
      <c r="N60" s="36"/>
    </row>
    <row r="61" spans="1:14" x14ac:dyDescent="0.35">
      <c r="M61" s="34"/>
      <c r="N61" s="34"/>
    </row>
    <row r="62" spans="1:14" x14ac:dyDescent="0.35">
      <c r="M62" s="33"/>
      <c r="N62" s="33"/>
    </row>
    <row r="63" spans="1:14" x14ac:dyDescent="0.35">
      <c r="M63" s="33"/>
      <c r="N63" s="33"/>
    </row>
    <row r="64" spans="1:14" x14ac:dyDescent="0.35">
      <c r="N64" s="33"/>
    </row>
    <row r="65" spans="14:14" x14ac:dyDescent="0.35">
      <c r="N65" s="37"/>
    </row>
  </sheetData>
  <pageMargins left="0.31496062992125984" right="0.31496062992125984" top="0.39370078740157483" bottom="0.19685039370078741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RTP 25-26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Uwe Juds</cp:lastModifiedBy>
  <cp:lastPrinted>2025-07-03T07:45:17Z</cp:lastPrinted>
  <dcterms:created xsi:type="dcterms:W3CDTF">2018-03-12T15:49:31Z</dcterms:created>
  <dcterms:modified xsi:type="dcterms:W3CDTF">2025-07-14T10:27:05Z</dcterms:modified>
</cp:coreProperties>
</file>